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https://projdignity-my.sharepoint.com/personal/events02_projectdignity_sg/Documents/Felicity CSR Invoice Quotation/Mooncake 25/"/>
    </mc:Choice>
  </mc:AlternateContent>
  <xr:revisionPtr revIDLastSave="0" documentId="14_{E0AF2E5C-B605-4722-B8A4-2D39346A432F}" xr6:coauthVersionLast="47" xr6:coauthVersionMax="47" xr10:uidLastSave="{00000000-0000-0000-0000-000000000000}"/>
  <bookViews>
    <workbookView xWindow="-120" yWindow="-120" windowWidth="25440" windowHeight="15270" xr2:uid="{00000000-000D-0000-FFFF-FFFF00000000}"/>
  </bookViews>
  <sheets>
    <sheet name="Mooncake Flyer" sheetId="2" r:id="rId1"/>
    <sheet name="Order Form" sheetId="1" r:id="rId2"/>
    <sheet name="Sponsoring Order Form " sheetId="3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0" i="3" l="1"/>
  <c r="D31" i="3" s="1"/>
  <c r="D32" i="3" s="1"/>
  <c r="D29" i="3"/>
  <c r="D28" i="3"/>
  <c r="D27" i="3"/>
  <c r="D33" i="3" s="1"/>
  <c r="D22" i="3"/>
  <c r="D32" i="1" l="1"/>
  <c r="D31" i="1"/>
  <c r="D30" i="1"/>
  <c r="D24" i="1"/>
  <c r="D29" i="1"/>
  <c r="D34" i="1" l="1"/>
  <c r="D38" i="1" s="1"/>
  <c r="D39" i="1" l="1"/>
</calcChain>
</file>

<file path=xl/sharedStrings.xml><?xml version="1.0" encoding="utf-8"?>
<sst xmlns="http://schemas.openxmlformats.org/spreadsheetml/2006/main" count="95" uniqueCount="72">
  <si>
    <t xml:space="preserve">Project Dignity Pte Ltd </t>
  </si>
  <si>
    <t>69 Boon Keng Road, S (339772)</t>
  </si>
  <si>
    <t>kitchen@projectdignity.sg</t>
  </si>
  <si>
    <t>www.projectdignity.sg</t>
  </si>
  <si>
    <t xml:space="preserve"> </t>
  </si>
  <si>
    <t>GST Registration No &amp; UEN: 201017313E</t>
  </si>
  <si>
    <t>MOONCAKE ORDER FORM 2024:</t>
  </si>
  <si>
    <t>Email:</t>
  </si>
  <si>
    <t xml:space="preserve">  </t>
  </si>
  <si>
    <t>Delivery Location:</t>
  </si>
  <si>
    <t>Description</t>
  </si>
  <si>
    <t>Quantity</t>
  </si>
  <si>
    <t xml:space="preserve">Unit Price  </t>
  </si>
  <si>
    <t>Amount</t>
  </si>
  <si>
    <r>
      <rPr>
        <i/>
        <sz val="11"/>
        <color theme="1"/>
        <rFont val="Calibri"/>
        <family val="2"/>
      </rPr>
      <t xml:space="preserve">Provision of: </t>
    </r>
    <r>
      <rPr>
        <sz val="11"/>
        <color theme="1"/>
        <rFont val="Calibri"/>
        <family val="2"/>
      </rPr>
      <t xml:space="preserve"> </t>
    </r>
  </si>
  <si>
    <t>*Free Delivery for purchase above $400 (per location)</t>
  </si>
  <si>
    <t>*$20 delivery (per location) for orders below $400.00. Jurong, Woodlands, and Tuas at $30</t>
  </si>
  <si>
    <t>9% GST</t>
  </si>
  <si>
    <t>Payment may be made by direct bank transfer:</t>
  </si>
  <si>
    <t>Account Name : Project Dignity Pte. Ltd.</t>
  </si>
  <si>
    <t>Account No: 629352980001                </t>
  </si>
  <si>
    <t>Bank Name / Code : OCBC / 7339</t>
  </si>
  <si>
    <t>COMPANY UEN NUMBER : 201017313E629</t>
  </si>
  <si>
    <t>Please provide us a transaction reference number once payment has been made.</t>
  </si>
  <si>
    <t>Thank you for your kind support!</t>
  </si>
  <si>
    <t>Kindly make payment for the orders to be processed. Please attach proof of payment and order form via email. We will forward an acknowledgement email as confirmation.</t>
  </si>
  <si>
    <t>GST Registration No/UEN. 201017313E</t>
  </si>
  <si>
    <t>Sponsor details</t>
  </si>
  <si>
    <t>Beneficiary Name:</t>
  </si>
  <si>
    <t>Beneficiary Email &amp; Contact:</t>
  </si>
  <si>
    <t>Delivery Date &amp; Time:</t>
  </si>
  <si>
    <t>Your Details</t>
  </si>
  <si>
    <t>Name :</t>
  </si>
  <si>
    <t>Contact:</t>
  </si>
  <si>
    <t xml:space="preserve">Provision of:  </t>
  </si>
  <si>
    <t>9% GST Fee</t>
  </si>
  <si>
    <t>Payment may be made by direct bank transfer :</t>
  </si>
  <si>
    <t>Please refer to the Order Form (on the Task Bar below) for personal orders. Thank you.</t>
  </si>
  <si>
    <t xml:space="preserve">Name: </t>
  </si>
  <si>
    <t>MOONCAKE ORDER FORM 2025:</t>
  </si>
  <si>
    <t>Assorted Nuts (Vegetarian)</t>
  </si>
  <si>
    <t xml:space="preserve">Plain White Lotus * White Lotus Single Yolk * </t>
  </si>
  <si>
    <t xml:space="preserve">Plain White Lotus  </t>
  </si>
  <si>
    <t xml:space="preserve">White Lotus with Macadamia Nuts   </t>
  </si>
  <si>
    <t xml:space="preserve">White Lotus Single Yolk </t>
  </si>
  <si>
    <t>White Lotus with Macadamia Nuts  * Assorted Nuts (Vegetarian)</t>
  </si>
  <si>
    <t xml:space="preserve">Closing Date for Orders :  </t>
  </si>
  <si>
    <t xml:space="preserve">Collection &amp; Delivery Date: from 9.00am to 4.30pm </t>
  </si>
  <si>
    <t>Special Gift 2 pc Packaging White Lotus Single Yolk - 180gm</t>
  </si>
  <si>
    <t>Single Mooncake (180gm)Less Sugar</t>
  </si>
  <si>
    <t>White Lotus Single Yolk</t>
  </si>
  <si>
    <t xml:space="preserve">Collection &amp; Delivery Date:  from 9.00am to 4.30pm </t>
  </si>
  <si>
    <t xml:space="preserve">Plain White Lotus </t>
  </si>
  <si>
    <t>White Lotus with Macadamia Nuts</t>
  </si>
  <si>
    <t>Dignity Traditional Mooncake Box  of 4 - 180g each (Less Sugar)</t>
  </si>
  <si>
    <t>Dignity Gift Set  Box of 4 - 180g each (Less Sugar)</t>
  </si>
  <si>
    <t xml:space="preserve">Delivery Details: </t>
  </si>
  <si>
    <t xml:space="preserve">Date : </t>
  </si>
  <si>
    <t xml:space="preserve">Time: </t>
  </si>
  <si>
    <t xml:space="preserve">Company Name: </t>
  </si>
  <si>
    <t xml:space="preserve">Billing Address: </t>
  </si>
  <si>
    <t xml:space="preserve">Delivery Address: </t>
  </si>
  <si>
    <t>Person In Charge For Collection:  </t>
  </si>
  <si>
    <t xml:space="preserve">Hp: </t>
  </si>
  <si>
    <t>Self-Collection Details:</t>
  </si>
  <si>
    <t>Customer:</t>
  </si>
  <si>
    <t>Date</t>
  </si>
  <si>
    <t xml:space="preserve">Time </t>
  </si>
  <si>
    <t>Hp:</t>
  </si>
  <si>
    <t xml:space="preserve">Please refer to the Sponsoring Order Form (on the task bar below) to sponsor special gift boxes. </t>
  </si>
  <si>
    <t xml:space="preserve">Please provide us a transaction reference number </t>
  </si>
  <si>
    <t>once payment has been made.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</si>
</sst>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_-&quot;$&quot;* #,##0.00_-;\-&quot;$&quot;* #,##0.00_-;_-&quot;$&quot;* &quot;-&quot;??_-;_-@"/>
  </numFmts>
  <fonts count="45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Open Sans"/>
      <family val="2"/>
    </font>
    <font>
      <sz val="11"/>
      <name val="Calibri"/>
      <family val="2"/>
    </font>
    <font>
      <sz val="11"/>
      <color rgb="FF000000"/>
      <name val="Calibri"/>
      <family val="2"/>
    </font>
    <font>
      <sz val="11"/>
      <color rgb="FF000000"/>
      <name val="Open Sans"/>
      <family val="2"/>
    </font>
    <font>
      <u/>
      <sz val="11"/>
      <color theme="10"/>
      <name val="Calibri"/>
      <family val="2"/>
    </font>
    <font>
      <b/>
      <u/>
      <sz val="11"/>
      <color rgb="FF000000"/>
      <name val="Calibri"/>
      <family val="2"/>
    </font>
    <font>
      <b/>
      <sz val="8"/>
      <color rgb="FF004991"/>
      <name val="Arial"/>
      <family val="2"/>
    </font>
    <font>
      <sz val="8"/>
      <color rgb="FF6D6F70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1"/>
      <color rgb="FF002060"/>
      <name val="Calibri"/>
      <family val="2"/>
    </font>
    <font>
      <sz val="10"/>
      <color rgb="FF000000"/>
      <name val="Arial"/>
      <family val="2"/>
    </font>
    <font>
      <sz val="11"/>
      <color rgb="FF002060"/>
      <name val="Calibri"/>
      <family val="2"/>
    </font>
    <font>
      <b/>
      <sz val="11"/>
      <color rgb="FF000000"/>
      <name val="Calibri"/>
      <family val="2"/>
    </font>
    <font>
      <b/>
      <sz val="8"/>
      <color rgb="FF333399"/>
      <name val="Verdana"/>
      <family val="2"/>
    </font>
    <font>
      <b/>
      <u/>
      <sz val="11"/>
      <color theme="1"/>
      <name val="Calibri"/>
      <family val="2"/>
    </font>
    <font>
      <b/>
      <sz val="11"/>
      <color theme="1"/>
      <name val="Calibri"/>
      <family val="2"/>
    </font>
    <font>
      <sz val="8"/>
      <color rgb="FF333399"/>
      <name val="Verdana"/>
      <family val="2"/>
    </font>
    <font>
      <b/>
      <sz val="10"/>
      <color theme="1"/>
      <name val="Arial"/>
      <family val="2"/>
    </font>
    <font>
      <b/>
      <sz val="8"/>
      <color rgb="FF5F5F5F"/>
      <name val="Verdana"/>
      <family val="2"/>
    </font>
    <font>
      <sz val="10"/>
      <color rgb="FF000000"/>
      <name val="Verdana"/>
      <family val="2"/>
    </font>
    <font>
      <sz val="8"/>
      <color rgb="FF5F5F5F"/>
      <name val="Verdana"/>
      <family val="2"/>
    </font>
    <font>
      <i/>
      <sz val="11"/>
      <color rgb="FF000000"/>
      <name val="Calibri"/>
      <family val="2"/>
    </font>
    <font>
      <sz val="11"/>
      <color rgb="FF0070C0"/>
      <name val="Calibri"/>
      <family val="2"/>
    </font>
    <font>
      <sz val="12"/>
      <color rgb="FF0070C0"/>
      <name val="Calibri"/>
      <family val="2"/>
    </font>
    <font>
      <b/>
      <sz val="11"/>
      <color rgb="FF1F497D"/>
      <name val="Calibri"/>
      <family val="2"/>
    </font>
    <font>
      <b/>
      <u/>
      <sz val="11"/>
      <color rgb="FFC00000"/>
      <name val="Calibri"/>
      <family val="2"/>
    </font>
    <font>
      <b/>
      <i/>
      <sz val="11"/>
      <color theme="1"/>
      <name val="Calibri"/>
      <family val="2"/>
    </font>
    <font>
      <i/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Inherit"/>
    </font>
    <font>
      <sz val="12"/>
      <color rgb="FF424242"/>
      <name val="FluentSystemIcons"/>
    </font>
    <font>
      <sz val="12"/>
      <color rgb="FF0078D4"/>
      <name val="FluentSystemIcons"/>
    </font>
    <font>
      <u/>
      <sz val="11"/>
      <color theme="10"/>
      <name val="Calibri"/>
      <family val="2"/>
      <scheme val="minor"/>
    </font>
    <font>
      <b/>
      <u/>
      <sz val="10"/>
      <color rgb="FF000000"/>
      <name val="Arial"/>
      <family val="2"/>
    </font>
    <font>
      <b/>
      <u/>
      <sz val="10"/>
      <name val="Arial"/>
      <family val="2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29"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</borders>
  <cellStyleXfs count="2">
    <xf numFmtId="0" fontId="0" fillId="0" borderId="0"/>
    <xf numFmtId="0" fontId="39" fillId="0" borderId="0" applyNumberFormat="0" applyFill="0" applyBorder="0" applyAlignment="0" applyProtection="0"/>
  </cellStyleXfs>
  <cellXfs count="166">
    <xf numFmtId="0" fontId="0" fillId="0" borderId="0" xfId="0"/>
    <xf numFmtId="0" fontId="3" fillId="0" borderId="1" xfId="0" applyFont="1" applyBorder="1"/>
    <xf numFmtId="0" fontId="10" fillId="0" borderId="0" xfId="0" applyFont="1"/>
    <xf numFmtId="0" fontId="11" fillId="0" borderId="0" xfId="0" applyFont="1"/>
    <xf numFmtId="0" fontId="3" fillId="0" borderId="0" xfId="0" applyFont="1"/>
    <xf numFmtId="0" fontId="12" fillId="0" borderId="0" xfId="0" applyFont="1" applyAlignment="1">
      <alignment vertical="center" wrapText="1"/>
    </xf>
    <xf numFmtId="0" fontId="3" fillId="0" borderId="0" xfId="0" applyFont="1" applyAlignment="1">
      <alignment vertical="center"/>
    </xf>
    <xf numFmtId="0" fontId="14" fillId="0" borderId="0" xfId="0" applyFont="1"/>
    <xf numFmtId="0" fontId="15" fillId="0" borderId="0" xfId="0" applyFont="1" applyAlignment="1">
      <alignment vertical="center" wrapText="1"/>
    </xf>
    <xf numFmtId="0" fontId="16" fillId="0" borderId="0" xfId="0" applyFont="1"/>
    <xf numFmtId="0" fontId="6" fillId="0" borderId="1" xfId="0" applyFont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2" fillId="0" borderId="0" xfId="0" applyFont="1" applyAlignment="1">
      <alignment vertical="center" wrapText="1"/>
    </xf>
    <xf numFmtId="0" fontId="23" fillId="0" borderId="0" xfId="0" applyFont="1" applyAlignment="1">
      <alignment vertical="center"/>
    </xf>
    <xf numFmtId="0" fontId="24" fillId="0" borderId="0" xfId="0" applyFont="1" applyAlignment="1">
      <alignment horizontal="left" vertical="center" wrapText="1"/>
    </xf>
    <xf numFmtId="0" fontId="25" fillId="0" borderId="0" xfId="0" applyFont="1" applyAlignment="1">
      <alignment vertical="center"/>
    </xf>
    <xf numFmtId="0" fontId="25" fillId="0" borderId="0" xfId="0" applyFont="1"/>
    <xf numFmtId="0" fontId="12" fillId="0" borderId="0" xfId="0" applyFont="1" applyAlignment="1">
      <alignment horizontal="left" vertical="center" wrapText="1"/>
    </xf>
    <xf numFmtId="0" fontId="13" fillId="0" borderId="0" xfId="0" applyFont="1" applyAlignment="1">
      <alignment vertical="center"/>
    </xf>
    <xf numFmtId="15" fontId="27" fillId="0" borderId="0" xfId="0" applyNumberFormat="1" applyFont="1" applyAlignment="1">
      <alignment vertical="center" wrapText="1"/>
    </xf>
    <xf numFmtId="0" fontId="27" fillId="0" borderId="0" xfId="0" applyFont="1" applyAlignment="1">
      <alignment vertical="center" wrapText="1"/>
    </xf>
    <xf numFmtId="0" fontId="28" fillId="0" borderId="0" xfId="0" applyFont="1" applyAlignment="1">
      <alignment vertical="center" wrapText="1"/>
    </xf>
    <xf numFmtId="0" fontId="3" fillId="0" borderId="2" xfId="0" applyFont="1" applyBorder="1" applyAlignment="1">
      <alignment vertical="center"/>
    </xf>
    <xf numFmtId="0" fontId="29" fillId="0" borderId="0" xfId="0" applyFont="1"/>
    <xf numFmtId="0" fontId="17" fillId="0" borderId="1" xfId="0" applyFont="1" applyBorder="1" applyAlignment="1">
      <alignment horizontal="center" vertical="center"/>
    </xf>
    <xf numFmtId="0" fontId="2" fillId="0" borderId="0" xfId="0" applyFont="1"/>
    <xf numFmtId="0" fontId="8" fillId="0" borderId="1" xfId="0" applyFont="1" applyBorder="1" applyAlignment="1">
      <alignment horizontal="right"/>
    </xf>
    <xf numFmtId="0" fontId="36" fillId="0" borderId="0" xfId="0" applyFont="1" applyAlignment="1">
      <alignment vertical="center"/>
    </xf>
    <xf numFmtId="0" fontId="37" fillId="0" borderId="0" xfId="0" applyFont="1" applyAlignment="1">
      <alignment horizontal="right" vertical="center" wrapText="1"/>
    </xf>
    <xf numFmtId="0" fontId="38" fillId="0" borderId="0" xfId="0" applyFont="1" applyAlignment="1">
      <alignment horizontal="right" vertical="center" wrapText="1"/>
    </xf>
    <xf numFmtId="0" fontId="6" fillId="0" borderId="3" xfId="0" applyFont="1" applyBorder="1" applyAlignment="1">
      <alignment horizontal="center" vertical="center"/>
    </xf>
    <xf numFmtId="164" fontId="6" fillId="0" borderId="3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vertical="center"/>
    </xf>
    <xf numFmtId="0" fontId="3" fillId="0" borderId="5" xfId="0" applyFont="1" applyBorder="1" applyAlignment="1">
      <alignment horizontal="right"/>
    </xf>
    <xf numFmtId="0" fontId="6" fillId="0" borderId="8" xfId="0" applyFont="1" applyBorder="1" applyAlignment="1">
      <alignment horizontal="right"/>
    </xf>
    <xf numFmtId="0" fontId="5" fillId="0" borderId="9" xfId="0" applyFont="1" applyBorder="1"/>
    <xf numFmtId="0" fontId="6" fillId="0" borderId="8" xfId="0" applyFont="1" applyBorder="1"/>
    <xf numFmtId="0" fontId="8" fillId="0" borderId="8" xfId="0" applyFont="1" applyBorder="1" applyAlignment="1">
      <alignment horizontal="right"/>
    </xf>
    <xf numFmtId="0" fontId="9" fillId="0" borderId="11" xfId="0" applyFont="1" applyBorder="1" applyAlignment="1">
      <alignment vertical="center"/>
    </xf>
    <xf numFmtId="0" fontId="3" fillId="0" borderId="12" xfId="0" applyFont="1" applyBorder="1"/>
    <xf numFmtId="0" fontId="6" fillId="0" borderId="0" xfId="0" applyFont="1" applyAlignment="1">
      <alignment vertical="center"/>
    </xf>
    <xf numFmtId="0" fontId="6" fillId="0" borderId="9" xfId="0" applyFont="1" applyBorder="1" applyAlignment="1">
      <alignment vertical="center"/>
    </xf>
    <xf numFmtId="0" fontId="3" fillId="0" borderId="8" xfId="0" applyFont="1" applyBorder="1" applyAlignment="1">
      <alignment vertical="center" wrapText="1"/>
    </xf>
    <xf numFmtId="0" fontId="3" fillId="0" borderId="8" xfId="0" applyFont="1" applyBorder="1" applyAlignment="1">
      <alignment vertical="center"/>
    </xf>
    <xf numFmtId="0" fontId="3" fillId="0" borderId="8" xfId="0" applyFont="1" applyBorder="1"/>
    <xf numFmtId="0" fontId="17" fillId="0" borderId="11" xfId="0" applyFont="1" applyBorder="1" applyAlignment="1">
      <alignment vertical="center"/>
    </xf>
    <xf numFmtId="0" fontId="17" fillId="0" borderId="12" xfId="0" applyFont="1" applyBorder="1" applyAlignment="1">
      <alignment horizontal="center" vertical="center"/>
    </xf>
    <xf numFmtId="0" fontId="20" fillId="0" borderId="8" xfId="0" applyFont="1" applyBorder="1" applyAlignment="1">
      <alignment vertical="center" wrapText="1"/>
    </xf>
    <xf numFmtId="0" fontId="6" fillId="0" borderId="0" xfId="0" applyFont="1" applyAlignment="1">
      <alignment horizontal="center" vertical="center"/>
    </xf>
    <xf numFmtId="165" fontId="6" fillId="0" borderId="9" xfId="0" applyNumberFormat="1" applyFont="1" applyBorder="1" applyAlignment="1">
      <alignment horizontal="right" vertical="center"/>
    </xf>
    <xf numFmtId="0" fontId="33" fillId="0" borderId="8" xfId="0" applyFont="1" applyBorder="1"/>
    <xf numFmtId="8" fontId="20" fillId="0" borderId="0" xfId="0" applyNumberFormat="1" applyFont="1" applyAlignment="1">
      <alignment horizontal="right" vertical="center" wrapText="1"/>
    </xf>
    <xf numFmtId="0" fontId="34" fillId="0" borderId="8" xfId="0" applyFont="1" applyBorder="1"/>
    <xf numFmtId="0" fontId="0" fillId="0" borderId="8" xfId="0" applyBorder="1"/>
    <xf numFmtId="0" fontId="6" fillId="0" borderId="8" xfId="0" applyFont="1" applyBorder="1" applyAlignment="1">
      <alignment horizontal="left" vertical="center"/>
    </xf>
    <xf numFmtId="0" fontId="3" fillId="0" borderId="9" xfId="0" applyFont="1" applyBorder="1"/>
    <xf numFmtId="0" fontId="20" fillId="0" borderId="8" xfId="0" applyFont="1" applyBorder="1"/>
    <xf numFmtId="0" fontId="14" fillId="0" borderId="8" xfId="0" applyFont="1" applyBorder="1" applyAlignment="1">
      <alignment vertical="center"/>
    </xf>
    <xf numFmtId="0" fontId="14" fillId="0" borderId="8" xfId="0" applyFont="1" applyBorder="1"/>
    <xf numFmtId="0" fontId="31" fillId="0" borderId="8" xfId="0" applyFont="1" applyBorder="1"/>
    <xf numFmtId="0" fontId="32" fillId="0" borderId="11" xfId="0" applyFont="1" applyBorder="1" applyAlignment="1">
      <alignment vertical="center"/>
    </xf>
    <xf numFmtId="165" fontId="6" fillId="0" borderId="12" xfId="0" applyNumberFormat="1" applyFont="1" applyBorder="1" applyAlignment="1">
      <alignment horizontal="right" vertical="center"/>
    </xf>
    <xf numFmtId="0" fontId="6" fillId="0" borderId="0" xfId="0" applyFont="1" applyAlignment="1">
      <alignment horizontal="center"/>
    </xf>
    <xf numFmtId="8" fontId="17" fillId="0" borderId="0" xfId="0" applyNumberFormat="1" applyFont="1" applyAlignment="1">
      <alignment wrapText="1"/>
    </xf>
    <xf numFmtId="0" fontId="6" fillId="0" borderId="9" xfId="0" applyFont="1" applyBorder="1"/>
    <xf numFmtId="0" fontId="35" fillId="0" borderId="8" xfId="0" applyFont="1" applyBorder="1"/>
    <xf numFmtId="0" fontId="6" fillId="0" borderId="13" xfId="0" applyFont="1" applyBorder="1"/>
    <xf numFmtId="8" fontId="33" fillId="0" borderId="0" xfId="0" applyNumberFormat="1" applyFont="1"/>
    <xf numFmtId="0" fontId="17" fillId="0" borderId="17" xfId="0" applyFont="1" applyBorder="1" applyAlignment="1">
      <alignment vertical="center"/>
    </xf>
    <xf numFmtId="44" fontId="17" fillId="0" borderId="18" xfId="0" applyNumberFormat="1" applyFont="1" applyBorder="1" applyAlignment="1">
      <alignment horizontal="left" vertical="top"/>
    </xf>
    <xf numFmtId="0" fontId="17" fillId="0" borderId="8" xfId="0" applyFont="1" applyBorder="1"/>
    <xf numFmtId="0" fontId="8" fillId="0" borderId="0" xfId="0" applyFont="1" applyAlignment="1">
      <alignment horizontal="right"/>
    </xf>
    <xf numFmtId="0" fontId="43" fillId="0" borderId="0" xfId="0" applyFont="1" applyAlignment="1">
      <alignment horizontal="left" vertical="center" wrapText="1"/>
    </xf>
    <xf numFmtId="0" fontId="15" fillId="0" borderId="0" xfId="0" applyFont="1" applyAlignment="1">
      <alignment vertical="center"/>
    </xf>
    <xf numFmtId="0" fontId="12" fillId="0" borderId="0" xfId="0" applyFont="1"/>
    <xf numFmtId="0" fontId="3" fillId="0" borderId="19" xfId="0" applyFont="1" applyBorder="1" applyAlignment="1">
      <alignment horizontal="right"/>
    </xf>
    <xf numFmtId="0" fontId="6" fillId="0" borderId="21" xfId="0" applyFont="1" applyBorder="1" applyAlignment="1">
      <alignment horizontal="right"/>
    </xf>
    <xf numFmtId="0" fontId="5" fillId="0" borderId="22" xfId="0" applyFont="1" applyBorder="1"/>
    <xf numFmtId="0" fontId="6" fillId="0" borderId="21" xfId="0" applyFont="1" applyBorder="1"/>
    <xf numFmtId="0" fontId="8" fillId="0" borderId="21" xfId="0" applyFont="1" applyBorder="1" applyAlignment="1">
      <alignment horizontal="right"/>
    </xf>
    <xf numFmtId="0" fontId="9" fillId="0" borderId="24" xfId="0" applyFont="1" applyBorder="1" applyAlignment="1">
      <alignment vertical="center"/>
    </xf>
    <xf numFmtId="0" fontId="3" fillId="0" borderId="25" xfId="0" applyFont="1" applyBorder="1"/>
    <xf numFmtId="0" fontId="9" fillId="0" borderId="21" xfId="0" applyFont="1" applyBorder="1" applyAlignment="1">
      <alignment vertical="center"/>
    </xf>
    <xf numFmtId="0" fontId="3" fillId="0" borderId="22" xfId="0" applyFont="1" applyBorder="1"/>
    <xf numFmtId="0" fontId="15" fillId="0" borderId="21" xfId="0" applyFont="1" applyBorder="1" applyAlignment="1">
      <alignment horizontal="left" vertical="center" wrapText="1"/>
    </xf>
    <xf numFmtId="0" fontId="40" fillId="0" borderId="0" xfId="0" applyFont="1" applyAlignment="1">
      <alignment horizontal="left" vertical="center" wrapText="1"/>
    </xf>
    <xf numFmtId="0" fontId="12" fillId="0" borderId="21" xfId="0" applyFont="1" applyBorder="1"/>
    <xf numFmtId="0" fontId="41" fillId="0" borderId="21" xfId="1" applyFont="1" applyBorder="1"/>
    <xf numFmtId="0" fontId="6" fillId="0" borderId="22" xfId="0" applyFont="1" applyBorder="1" applyAlignment="1">
      <alignment vertical="center"/>
    </xf>
    <xf numFmtId="0" fontId="42" fillId="0" borderId="0" xfId="0" applyFont="1"/>
    <xf numFmtId="0" fontId="15" fillId="0" borderId="21" xfId="0" applyFont="1" applyBorder="1"/>
    <xf numFmtId="0" fontId="43" fillId="0" borderId="21" xfId="0" applyFont="1" applyBorder="1" applyAlignment="1">
      <alignment vertical="center" wrapText="1"/>
    </xf>
    <xf numFmtId="0" fontId="44" fillId="0" borderId="21" xfId="0" applyFont="1" applyBorder="1" applyAlignment="1">
      <alignment vertical="center" wrapText="1"/>
    </xf>
    <xf numFmtId="0" fontId="43" fillId="0" borderId="26" xfId="0" applyFont="1" applyBorder="1" applyAlignment="1">
      <alignment vertical="center" wrapText="1"/>
    </xf>
    <xf numFmtId="0" fontId="17" fillId="0" borderId="24" xfId="0" applyFont="1" applyBorder="1" applyAlignment="1">
      <alignment vertical="center"/>
    </xf>
    <xf numFmtId="0" fontId="17" fillId="0" borderId="25" xfId="0" applyFont="1" applyBorder="1" applyAlignment="1">
      <alignment horizontal="center" vertical="center"/>
    </xf>
    <xf numFmtId="0" fontId="3" fillId="0" borderId="19" xfId="0" applyFont="1" applyBorder="1" applyAlignment="1">
      <alignment vertical="center"/>
    </xf>
    <xf numFmtId="165" fontId="6" fillId="0" borderId="20" xfId="0" applyNumberFormat="1" applyFont="1" applyBorder="1" applyAlignment="1">
      <alignment horizontal="right" vertical="center"/>
    </xf>
    <xf numFmtId="0" fontId="20" fillId="0" borderId="21" xfId="0" applyFont="1" applyBorder="1" applyAlignment="1">
      <alignment vertical="center" wrapText="1"/>
    </xf>
    <xf numFmtId="8" fontId="20" fillId="0" borderId="0" xfId="0" applyNumberFormat="1" applyFont="1" applyAlignment="1">
      <alignment horizontal="center" vertical="center" wrapText="1"/>
    </xf>
    <xf numFmtId="165" fontId="6" fillId="0" borderId="22" xfId="0" applyNumberFormat="1" applyFont="1" applyBorder="1" applyAlignment="1">
      <alignment horizontal="right" vertical="center"/>
    </xf>
    <xf numFmtId="0" fontId="33" fillId="0" borderId="21" xfId="0" applyFont="1" applyBorder="1"/>
    <xf numFmtId="0" fontId="3" fillId="0" borderId="0" xfId="0" applyFont="1" applyAlignment="1">
      <alignment horizontal="center"/>
    </xf>
    <xf numFmtId="0" fontId="34" fillId="0" borderId="21" xfId="0" applyFont="1" applyBorder="1"/>
    <xf numFmtId="0" fontId="0" fillId="0" borderId="22" xfId="0" applyBorder="1"/>
    <xf numFmtId="0" fontId="2" fillId="0" borderId="21" xfId="0" applyFont="1" applyBorder="1"/>
    <xf numFmtId="0" fontId="33" fillId="0" borderId="21" xfId="0" applyFont="1" applyBorder="1" applyAlignment="1">
      <alignment wrapText="1"/>
    </xf>
    <xf numFmtId="0" fontId="0" fillId="0" borderId="21" xfId="0" applyBorder="1"/>
    <xf numFmtId="164" fontId="17" fillId="0" borderId="0" xfId="0" applyNumberFormat="1" applyFont="1" applyAlignment="1">
      <alignment horizontal="center" vertical="center"/>
    </xf>
    <xf numFmtId="165" fontId="6" fillId="0" borderId="27" xfId="0" applyNumberFormat="1" applyFont="1" applyBorder="1" applyAlignment="1">
      <alignment horizontal="right" vertical="center"/>
    </xf>
    <xf numFmtId="0" fontId="26" fillId="0" borderId="21" xfId="0" applyFont="1" applyBorder="1" applyAlignment="1">
      <alignment horizontal="left" vertical="center"/>
    </xf>
    <xf numFmtId="44" fontId="6" fillId="0" borderId="22" xfId="0" applyNumberFormat="1" applyFont="1" applyBorder="1" applyAlignment="1">
      <alignment horizontal="left" vertical="top"/>
    </xf>
    <xf numFmtId="0" fontId="2" fillId="0" borderId="21" xfId="0" applyFont="1" applyBorder="1" applyAlignment="1">
      <alignment wrapText="1"/>
    </xf>
    <xf numFmtId="0" fontId="6" fillId="0" borderId="21" xfId="0" applyFont="1" applyBorder="1" applyAlignment="1">
      <alignment horizontal="left" vertical="center"/>
    </xf>
    <xf numFmtId="0" fontId="17" fillId="0" borderId="26" xfId="0" applyFont="1" applyBorder="1" applyAlignment="1">
      <alignment vertical="center"/>
    </xf>
    <xf numFmtId="44" fontId="17" fillId="0" borderId="28" xfId="0" applyNumberFormat="1" applyFont="1" applyBorder="1" applyAlignment="1">
      <alignment horizontal="left" vertical="top"/>
    </xf>
    <xf numFmtId="0" fontId="3" fillId="0" borderId="21" xfId="0" applyFont="1" applyBorder="1"/>
    <xf numFmtId="0" fontId="3" fillId="0" borderId="21" xfId="0" applyFont="1" applyBorder="1" applyAlignment="1">
      <alignment vertical="center"/>
    </xf>
    <xf numFmtId="0" fontId="20" fillId="0" borderId="21" xfId="0" applyFont="1" applyBorder="1"/>
    <xf numFmtId="0" fontId="14" fillId="0" borderId="21" xfId="0" applyFont="1" applyBorder="1" applyAlignment="1">
      <alignment vertical="center"/>
    </xf>
    <xf numFmtId="0" fontId="14" fillId="0" borderId="21" xfId="0" applyFont="1" applyBorder="1"/>
    <xf numFmtId="0" fontId="0" fillId="0" borderId="3" xfId="0" applyBorder="1" applyAlignment="1">
      <alignment horizontal="center"/>
    </xf>
    <xf numFmtId="0" fontId="34" fillId="0" borderId="21" xfId="0" applyFont="1" applyBorder="1" applyAlignment="1">
      <alignment horizontal="left" vertical="center" wrapText="1"/>
    </xf>
    <xf numFmtId="0" fontId="34" fillId="0" borderId="0" xfId="0" applyFont="1" applyAlignment="1">
      <alignment horizontal="left" vertical="center" wrapText="1"/>
    </xf>
    <xf numFmtId="0" fontId="30" fillId="0" borderId="24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30" fillId="0" borderId="25" xfId="0" applyFont="1" applyBorder="1" applyAlignment="1">
      <alignment horizontal="center" vertical="center" wrapText="1"/>
    </xf>
    <xf numFmtId="0" fontId="30" fillId="0" borderId="21" xfId="0" applyFont="1" applyBorder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30" fillId="0" borderId="22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wrapText="1"/>
    </xf>
    <xf numFmtId="0" fontId="3" fillId="0" borderId="4" xfId="0" applyFont="1" applyBorder="1" applyAlignment="1">
      <alignment horizontal="center" wrapText="1"/>
    </xf>
    <xf numFmtId="0" fontId="3" fillId="0" borderId="27" xfId="0" applyFont="1" applyBorder="1" applyAlignment="1">
      <alignment horizontal="center" wrapText="1"/>
    </xf>
    <xf numFmtId="0" fontId="4" fillId="0" borderId="3" xfId="0" applyFont="1" applyBorder="1" applyAlignment="1">
      <alignment horizontal="left"/>
    </xf>
    <xf numFmtId="0" fontId="5" fillId="0" borderId="3" xfId="0" applyFont="1" applyBorder="1"/>
    <xf numFmtId="0" fontId="5" fillId="0" borderId="20" xfId="0" applyFont="1" applyBorder="1"/>
    <xf numFmtId="0" fontId="7" fillId="0" borderId="0" xfId="0" applyFont="1" applyAlignment="1">
      <alignment horizontal="left"/>
    </xf>
    <xf numFmtId="0" fontId="0" fillId="0" borderId="0" xfId="0"/>
    <xf numFmtId="0" fontId="5" fillId="0" borderId="22" xfId="0" applyFont="1" applyBorder="1"/>
    <xf numFmtId="1" fontId="7" fillId="0" borderId="0" xfId="0" applyNumberFormat="1" applyFont="1" applyAlignment="1">
      <alignment horizontal="left"/>
    </xf>
    <xf numFmtId="0" fontId="8" fillId="0" borderId="0" xfId="0" applyFont="1" applyAlignment="1">
      <alignment horizontal="right"/>
    </xf>
    <xf numFmtId="0" fontId="8" fillId="0" borderId="2" xfId="0" applyFont="1" applyBorder="1" applyAlignment="1">
      <alignment horizontal="right"/>
    </xf>
    <xf numFmtId="0" fontId="5" fillId="0" borderId="2" xfId="0" applyFont="1" applyBorder="1"/>
    <xf numFmtId="0" fontId="5" fillId="0" borderId="23" xfId="0" applyFont="1" applyBorder="1"/>
    <xf numFmtId="0" fontId="3" fillId="0" borderId="2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15" fillId="0" borderId="21" xfId="0" applyFont="1" applyBorder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0" fontId="43" fillId="0" borderId="0" xfId="0" applyFont="1" applyAlignment="1">
      <alignment horizontal="left" vertical="center" wrapText="1"/>
    </xf>
    <xf numFmtId="0" fontId="30" fillId="0" borderId="11" xfId="0" applyFont="1" applyBorder="1" applyAlignment="1">
      <alignment horizontal="center" vertical="center" wrapText="1"/>
    </xf>
    <xf numFmtId="0" fontId="30" fillId="0" borderId="12" xfId="0" applyFont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 wrapText="1"/>
    </xf>
    <xf numFmtId="0" fontId="30" fillId="0" borderId="9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/>
    </xf>
    <xf numFmtId="0" fontId="5" fillId="0" borderId="9" xfId="0" applyFont="1" applyBorder="1"/>
    <xf numFmtId="0" fontId="3" fillId="0" borderId="14" xfId="0" applyFont="1" applyBorder="1" applyAlignment="1">
      <alignment horizontal="center"/>
    </xf>
    <xf numFmtId="0" fontId="5" fillId="0" borderId="15" xfId="0" applyFont="1" applyBorder="1"/>
    <xf numFmtId="0" fontId="5" fillId="0" borderId="16" xfId="0" applyFont="1" applyBorder="1"/>
    <xf numFmtId="0" fontId="4" fillId="0" borderId="6" xfId="0" applyFont="1" applyBorder="1" applyAlignment="1">
      <alignment horizontal="left"/>
    </xf>
    <xf numFmtId="0" fontId="5" fillId="0" borderId="6" xfId="0" applyFont="1" applyBorder="1"/>
    <xf numFmtId="0" fontId="5" fillId="0" borderId="7" xfId="0" applyFont="1" applyBorder="1"/>
    <xf numFmtId="0" fontId="5" fillId="0" borderId="10" xfId="0" applyFont="1" applyBorder="1"/>
    <xf numFmtId="0" fontId="1" fillId="0" borderId="0" xfId="0" applyFont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53</xdr:row>
      <xdr:rowOff>190499</xdr:rowOff>
    </xdr:from>
    <xdr:to>
      <xdr:col>6</xdr:col>
      <xdr:colOff>523812</xdr:colOff>
      <xdr:row>105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834A2C3-3DF3-DC65-1FE6-A1536E30C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725149"/>
          <a:ext cx="5486337" cy="10210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180976</xdr:rowOff>
    </xdr:from>
    <xdr:to>
      <xdr:col>6</xdr:col>
      <xdr:colOff>533400</xdr:colOff>
      <xdr:row>53</xdr:row>
      <xdr:rowOff>28576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399044-60DC-5654-A625-EA9CFAB25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0976"/>
          <a:ext cx="5495925" cy="10325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104775</xdr:rowOff>
    </xdr:from>
    <xdr:ext cx="1057275" cy="10763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266701</xdr:colOff>
      <xdr:row>39</xdr:row>
      <xdr:rowOff>57149</xdr:rowOff>
    </xdr:from>
    <xdr:ext cx="1238250" cy="13049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352926" y="7829549"/>
          <a:ext cx="1238250" cy="130492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209550</xdr:colOff>
      <xdr:row>0</xdr:row>
      <xdr:rowOff>28575</xdr:rowOff>
    </xdr:from>
    <xdr:ext cx="1057275" cy="1076325"/>
    <xdr:pic>
      <xdr:nvPicPr>
        <xdr:cNvPr id="2" name="image1.png">
          <a:extLst>
            <a:ext uri="{FF2B5EF4-FFF2-40B4-BE49-F238E27FC236}">
              <a16:creationId xmlns:a16="http://schemas.microsoft.com/office/drawing/2014/main" id="{91516FF4-2CDF-4294-AA78-D18309C7E34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9550" y="28575"/>
          <a:ext cx="1057275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</xdr:colOff>
      <xdr:row>34</xdr:row>
      <xdr:rowOff>133350</xdr:rowOff>
    </xdr:from>
    <xdr:ext cx="1400175" cy="1377950"/>
    <xdr:pic>
      <xdr:nvPicPr>
        <xdr:cNvPr id="3" name="image2.png" title="Image">
          <a:extLst>
            <a:ext uri="{FF2B5EF4-FFF2-40B4-BE49-F238E27FC236}">
              <a16:creationId xmlns:a16="http://schemas.microsoft.com/office/drawing/2014/main" id="{3293551C-18B3-4F0C-A21E-06C020A9D5AB}"/>
            </a:ext>
            <a:ext uri="{147F2762-F138-4A5C-976F-8EAC2B608ADB}">
              <a16:predDERef xmlns:a16="http://schemas.microsoft.com/office/drawing/2014/main" pre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24325" y="6819900"/>
          <a:ext cx="1400175" cy="13779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kitchen@projectdignity.sg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mailto:kitchen@projectdignity.s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1001"/>
  <sheetViews>
    <sheetView tabSelected="1" workbookViewId="0">
      <selection activeCell="I28" sqref="I28"/>
    </sheetView>
  </sheetViews>
  <sheetFormatPr defaultColWidth="14.42578125" defaultRowHeight="15" customHeight="1"/>
  <cols>
    <col min="1" max="4" width="9" customWidth="1"/>
    <col min="5" max="5" width="29.42578125" customWidth="1"/>
    <col min="6" max="22" width="9" customWidth="1"/>
  </cols>
  <sheetData>
    <row r="1" spans="1:5">
      <c r="A1" s="165"/>
    </row>
    <row r="2" spans="1:5"/>
    <row r="3" spans="1:5"/>
    <row r="4" spans="1:5" ht="16.5" customHeight="1"/>
    <row r="5" spans="1:5" ht="16.5" customHeight="1">
      <c r="E5" s="28" t="s">
        <v>4</v>
      </c>
    </row>
    <row r="6" spans="1:5"/>
    <row r="7" spans="1:5">
      <c r="C7" s="2"/>
    </row>
    <row r="8" spans="1:5">
      <c r="C8" s="3"/>
    </row>
    <row r="9" spans="1:5">
      <c r="C9" s="3"/>
    </row>
    <row r="10" spans="1:5">
      <c r="C10" s="3"/>
      <c r="D10" s="5"/>
      <c r="E10" s="5"/>
    </row>
    <row r="11" spans="1:5">
      <c r="C11" s="6"/>
      <c r="D11" s="5"/>
      <c r="E11" s="5"/>
    </row>
    <row r="12" spans="1:5">
      <c r="C12" s="7"/>
      <c r="D12" s="5"/>
      <c r="E12" s="8"/>
    </row>
    <row r="13" spans="1:5">
      <c r="C13" s="9"/>
      <c r="D13" s="5"/>
      <c r="E13" s="8"/>
    </row>
    <row r="14" spans="1:5">
      <c r="C14" s="9"/>
      <c r="D14" s="5"/>
      <c r="E14" s="8"/>
    </row>
    <row r="15" spans="1:5">
      <c r="C15" s="9"/>
      <c r="D15" s="5"/>
      <c r="E15" s="8"/>
    </row>
    <row r="16" spans="1:5">
      <c r="C16" s="9"/>
      <c r="D16" s="5"/>
      <c r="E16" s="8"/>
    </row>
    <row r="17" spans="2:10">
      <c r="C17" s="9"/>
      <c r="D17" s="5"/>
      <c r="E17" s="8"/>
    </row>
    <row r="18" spans="2:10">
      <c r="C18" s="9"/>
      <c r="D18" s="5"/>
      <c r="E18" s="8"/>
    </row>
    <row r="19" spans="2:10">
      <c r="C19" s="9"/>
      <c r="D19" s="5"/>
      <c r="E19" s="8"/>
    </row>
    <row r="20" spans="2:10">
      <c r="B20" s="12"/>
      <c r="C20" s="13"/>
      <c r="D20" s="5"/>
      <c r="E20" s="8"/>
    </row>
    <row r="21" spans="2:10" ht="15.75" customHeight="1">
      <c r="B21" s="14"/>
      <c r="C21" s="6"/>
      <c r="D21" s="15"/>
      <c r="E21" s="15"/>
    </row>
    <row r="22" spans="2:10" ht="15.75" customHeight="1">
      <c r="B22" s="16"/>
      <c r="C22" s="6"/>
      <c r="D22" s="5"/>
      <c r="E22" s="17"/>
    </row>
    <row r="23" spans="2:10" ht="15.75" customHeight="1">
      <c r="B23" s="18"/>
      <c r="C23" s="6"/>
      <c r="D23" s="5"/>
      <c r="E23" s="17"/>
    </row>
    <row r="24" spans="2:10" ht="15.75" customHeight="1">
      <c r="B24" s="19"/>
      <c r="C24" s="6"/>
      <c r="D24" s="5"/>
      <c r="E24" s="17"/>
    </row>
    <row r="25" spans="2:10" ht="9.75" customHeight="1">
      <c r="C25" s="6"/>
      <c r="D25" s="5"/>
      <c r="E25" s="17"/>
    </row>
    <row r="26" spans="2:10" ht="18" customHeight="1">
      <c r="C26" s="6"/>
      <c r="D26" s="5"/>
      <c r="E26" s="17"/>
    </row>
    <row r="27" spans="2:10" ht="15.75" customHeight="1">
      <c r="C27" s="6"/>
      <c r="D27" s="5"/>
      <c r="E27" s="17"/>
      <c r="F27" s="4"/>
      <c r="G27" s="4"/>
      <c r="H27" s="4"/>
      <c r="I27" s="4"/>
      <c r="J27" s="4"/>
    </row>
    <row r="28" spans="2:10" ht="18" customHeight="1">
      <c r="C28" s="6"/>
      <c r="D28" s="5"/>
      <c r="E28" s="20"/>
      <c r="F28" s="4"/>
      <c r="G28" s="4"/>
      <c r="H28" s="4"/>
      <c r="I28" s="4"/>
      <c r="J28" s="4"/>
    </row>
    <row r="29" spans="2:10" ht="15.75" customHeight="1">
      <c r="C29" s="6"/>
      <c r="D29" s="5"/>
      <c r="E29" s="21"/>
      <c r="F29" s="4"/>
      <c r="G29" s="4"/>
      <c r="H29" s="4"/>
      <c r="I29" s="4"/>
      <c r="J29" s="4"/>
    </row>
    <row r="30" spans="2:10" ht="15.75" customHeight="1">
      <c r="C30" s="6"/>
      <c r="D30" s="5"/>
      <c r="E30" s="22"/>
      <c r="F30" s="23"/>
      <c r="G30" s="24"/>
      <c r="H30" s="23"/>
      <c r="I30" s="4"/>
      <c r="J30" s="4"/>
    </row>
    <row r="31" spans="2:10" ht="15.75" customHeight="1">
      <c r="C31" s="6"/>
      <c r="D31" s="5"/>
      <c r="E31" s="22"/>
      <c r="F31" s="23"/>
      <c r="G31" s="23"/>
      <c r="H31" s="23"/>
      <c r="I31" s="4"/>
      <c r="J31" s="4"/>
    </row>
    <row r="32" spans="2:10" ht="15.75" customHeight="1">
      <c r="C32" s="6"/>
      <c r="D32" s="4"/>
      <c r="E32" s="22"/>
      <c r="F32" s="23"/>
      <c r="G32" s="23"/>
      <c r="H32" s="23"/>
      <c r="I32" s="4"/>
      <c r="J32" s="4"/>
    </row>
    <row r="33" spans="3:10" ht="15.75" customHeight="1">
      <c r="C33" s="6"/>
      <c r="D33" s="4"/>
      <c r="E33" s="4"/>
      <c r="F33" s="4"/>
      <c r="G33" s="4"/>
      <c r="H33" s="4"/>
      <c r="I33" s="4"/>
      <c r="J33" s="4"/>
    </row>
    <row r="34" spans="3:10" ht="15.75" customHeight="1">
      <c r="D34" s="4"/>
      <c r="E34" s="4"/>
    </row>
    <row r="35" spans="3:10" ht="15.75" customHeight="1">
      <c r="D35" s="4"/>
      <c r="E35" s="4"/>
    </row>
    <row r="36" spans="3:10" ht="15.75" customHeight="1">
      <c r="C36" s="26"/>
      <c r="D36" s="4"/>
      <c r="E36" s="4"/>
    </row>
    <row r="37" spans="3:10" ht="15.75" customHeight="1"/>
    <row r="38" spans="3:10" ht="15.75" customHeight="1"/>
    <row r="39" spans="3:10" ht="15.75" customHeight="1"/>
    <row r="40" spans="3:10" ht="15.75" customHeight="1"/>
    <row r="41" spans="3:10" ht="15.75" customHeight="1"/>
    <row r="42" spans="3:10" ht="15.75" customHeight="1"/>
    <row r="43" spans="3:10" ht="18" customHeight="1"/>
    <row r="44" spans="3:10" ht="17.25" customHeight="1"/>
    <row r="45" spans="3:10" ht="15.75" customHeight="1"/>
    <row r="46" spans="3:10" ht="15.75" customHeight="1"/>
    <row r="47" spans="3:10" ht="15.75" customHeight="1"/>
    <row r="48" spans="3:10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pageMargins left="0.70866141732283505" right="0.70866141732283505" top="0.15748031496063" bottom="0.15748031496063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011"/>
  <sheetViews>
    <sheetView topLeftCell="A30" workbookViewId="0">
      <selection activeCell="G45" sqref="G45"/>
    </sheetView>
  </sheetViews>
  <sheetFormatPr defaultColWidth="14.42578125" defaultRowHeight="15" customHeight="1"/>
  <cols>
    <col min="1" max="1" width="50.85546875" customWidth="1"/>
    <col min="2" max="2" width="10.42578125" customWidth="1"/>
    <col min="3" max="4" width="12.7109375" customWidth="1"/>
    <col min="5" max="8" width="9" customWidth="1"/>
    <col min="9" max="9" width="29.42578125" customWidth="1"/>
    <col min="10" max="26" width="9" customWidth="1"/>
  </cols>
  <sheetData>
    <row r="1" spans="1:9" ht="16.5">
      <c r="A1" s="78"/>
      <c r="B1" s="136" t="s">
        <v>0</v>
      </c>
      <c r="C1" s="137"/>
      <c r="D1" s="138"/>
    </row>
    <row r="2" spans="1:9" ht="16.5">
      <c r="A2" s="79"/>
      <c r="B2" s="139" t="s">
        <v>1</v>
      </c>
      <c r="C2" s="140"/>
      <c r="D2" s="141"/>
    </row>
    <row r="3" spans="1:9" ht="16.5">
      <c r="A3" s="81"/>
      <c r="B3" s="142">
        <v>98539086</v>
      </c>
      <c r="C3" s="140"/>
      <c r="D3" s="141"/>
    </row>
    <row r="4" spans="1:9" ht="16.5" customHeight="1">
      <c r="A4" s="82"/>
      <c r="B4" s="143" t="s">
        <v>2</v>
      </c>
      <c r="C4" s="140"/>
      <c r="D4" s="141"/>
    </row>
    <row r="5" spans="1:9" ht="16.5" customHeight="1">
      <c r="A5" s="82"/>
      <c r="B5" s="143" t="s">
        <v>3</v>
      </c>
      <c r="C5" s="140"/>
      <c r="D5" s="141"/>
      <c r="I5" s="28" t="s">
        <v>4</v>
      </c>
    </row>
    <row r="6" spans="1:9" ht="16.5" customHeight="1">
      <c r="A6" s="82"/>
      <c r="B6" s="144" t="s">
        <v>5</v>
      </c>
      <c r="C6" s="145"/>
      <c r="D6" s="146"/>
    </row>
    <row r="7" spans="1:9" ht="12" customHeight="1">
      <c r="A7" s="83" t="s">
        <v>39</v>
      </c>
      <c r="B7" s="1"/>
      <c r="C7" s="29"/>
      <c r="D7" s="84"/>
      <c r="G7" s="2"/>
    </row>
    <row r="8" spans="1:9" ht="12" customHeight="1">
      <c r="A8" s="85" t="s">
        <v>65</v>
      </c>
      <c r="B8" s="4"/>
      <c r="C8" s="74"/>
      <c r="D8" s="86"/>
      <c r="G8" s="2"/>
    </row>
    <row r="9" spans="1:9" ht="12" customHeight="1">
      <c r="A9" s="87" t="s">
        <v>38</v>
      </c>
      <c r="B9" s="88"/>
      <c r="C9" s="88"/>
      <c r="D9" s="86"/>
      <c r="G9" s="2"/>
    </row>
    <row r="10" spans="1:9" ht="12" customHeight="1">
      <c r="A10" s="149" t="s">
        <v>59</v>
      </c>
      <c r="B10" s="150"/>
      <c r="C10" s="150"/>
      <c r="D10" s="86"/>
      <c r="G10" s="2"/>
    </row>
    <row r="11" spans="1:9" ht="12" customHeight="1">
      <c r="A11" s="89" t="s">
        <v>60</v>
      </c>
      <c r="B11" s="76"/>
      <c r="C11" s="76"/>
      <c r="D11" s="86"/>
      <c r="G11" s="2"/>
    </row>
    <row r="12" spans="1:9" ht="12" customHeight="1">
      <c r="A12" s="89"/>
      <c r="B12" s="76"/>
      <c r="C12" s="76"/>
      <c r="D12" s="86"/>
      <c r="G12" s="2"/>
    </row>
    <row r="13" spans="1:9" ht="12" customHeight="1">
      <c r="A13" s="90" t="s">
        <v>56</v>
      </c>
      <c r="B13" s="76"/>
      <c r="C13" s="76"/>
      <c r="D13" s="91"/>
      <c r="G13" s="3"/>
    </row>
    <row r="14" spans="1:9" ht="12" customHeight="1">
      <c r="A14" s="89" t="s">
        <v>61</v>
      </c>
      <c r="B14" s="92"/>
      <c r="C14" s="77"/>
      <c r="D14" s="91"/>
      <c r="G14" s="3"/>
    </row>
    <row r="15" spans="1:9" ht="12" customHeight="1">
      <c r="A15" s="93" t="s">
        <v>57</v>
      </c>
      <c r="B15" s="76" t="s">
        <v>58</v>
      </c>
      <c r="C15" s="77"/>
      <c r="D15" s="91"/>
      <c r="G15" s="3"/>
    </row>
    <row r="16" spans="1:9" ht="12" customHeight="1">
      <c r="A16" s="94" t="s">
        <v>62</v>
      </c>
      <c r="B16" s="151" t="s">
        <v>63</v>
      </c>
      <c r="C16" s="151"/>
      <c r="D16" s="91" t="s">
        <v>8</v>
      </c>
      <c r="G16" s="6"/>
      <c r="H16" s="5"/>
      <c r="I16" s="5"/>
    </row>
    <row r="17" spans="1:14" ht="12" customHeight="1">
      <c r="A17" s="94"/>
      <c r="B17" s="75"/>
      <c r="C17" s="75"/>
      <c r="D17" s="91"/>
      <c r="G17" s="6"/>
      <c r="H17" s="5"/>
      <c r="I17" s="5"/>
    </row>
    <row r="18" spans="1:14" ht="12" customHeight="1">
      <c r="A18" s="95" t="s">
        <v>64</v>
      </c>
      <c r="B18" s="75"/>
      <c r="C18" s="75"/>
      <c r="D18" s="91"/>
      <c r="G18" s="6"/>
      <c r="H18" s="5"/>
      <c r="I18" s="5"/>
    </row>
    <row r="19" spans="1:14" ht="12" customHeight="1">
      <c r="A19" s="94" t="s">
        <v>66</v>
      </c>
      <c r="B19" s="75" t="s">
        <v>67</v>
      </c>
      <c r="C19" s="75"/>
      <c r="D19" s="91"/>
      <c r="G19" s="6"/>
      <c r="H19" s="5"/>
      <c r="I19" s="5"/>
    </row>
    <row r="20" spans="1:14" ht="12" customHeight="1">
      <c r="A20" s="96" t="s">
        <v>62</v>
      </c>
      <c r="B20" s="43" t="s">
        <v>68</v>
      </c>
      <c r="C20" s="4"/>
      <c r="D20" s="91"/>
      <c r="G20" s="9"/>
      <c r="H20" s="5"/>
      <c r="I20" s="8"/>
    </row>
    <row r="21" spans="1:14">
      <c r="A21" s="97" t="s">
        <v>10</v>
      </c>
      <c r="B21" s="27" t="s">
        <v>11</v>
      </c>
      <c r="C21" s="27" t="s">
        <v>12</v>
      </c>
      <c r="D21" s="98" t="s">
        <v>13</v>
      </c>
      <c r="G21" s="9"/>
      <c r="H21" s="5"/>
      <c r="I21" s="8"/>
    </row>
    <row r="22" spans="1:14">
      <c r="A22" s="99" t="s">
        <v>14</v>
      </c>
      <c r="B22" s="33"/>
      <c r="C22" s="34"/>
      <c r="D22" s="100"/>
      <c r="F22" s="12"/>
      <c r="G22" s="13"/>
      <c r="H22" s="5"/>
      <c r="I22" s="8"/>
    </row>
    <row r="23" spans="1:14" ht="12" customHeight="1">
      <c r="A23" s="101"/>
      <c r="B23" s="51"/>
      <c r="C23" s="102"/>
      <c r="D23" s="103"/>
      <c r="F23" s="12"/>
      <c r="G23" s="13"/>
      <c r="H23" s="5"/>
      <c r="I23" s="8"/>
    </row>
    <row r="24" spans="1:14" ht="17.25" customHeight="1">
      <c r="A24" s="104" t="s">
        <v>55</v>
      </c>
      <c r="B24" s="105">
        <v>0</v>
      </c>
      <c r="C24" s="54">
        <v>58</v>
      </c>
      <c r="D24" s="103">
        <f>C24*B24</f>
        <v>0</v>
      </c>
      <c r="F24" s="18"/>
      <c r="G24" s="6"/>
      <c r="H24" s="5"/>
      <c r="I24" s="17"/>
    </row>
    <row r="25" spans="1:14" ht="21.95" customHeight="1">
      <c r="A25" s="106" t="s">
        <v>41</v>
      </c>
      <c r="B25" s="51"/>
      <c r="C25" s="102"/>
      <c r="D25" s="103"/>
      <c r="F25" s="19"/>
      <c r="G25" s="6"/>
      <c r="H25" s="5"/>
      <c r="I25" s="17"/>
    </row>
    <row r="26" spans="1:14" ht="27.75" customHeight="1">
      <c r="A26" s="125" t="s">
        <v>45</v>
      </c>
      <c r="B26" s="126"/>
      <c r="C26" s="102"/>
      <c r="D26" s="107"/>
      <c r="G26" s="6"/>
      <c r="H26" s="5"/>
      <c r="I26" s="17"/>
    </row>
    <row r="27" spans="1:14" ht="11.25" customHeight="1">
      <c r="A27" s="108"/>
      <c r="B27" s="105"/>
      <c r="C27" s="102"/>
      <c r="D27" s="103"/>
      <c r="G27" s="6"/>
      <c r="H27" s="5"/>
      <c r="I27" s="17"/>
      <c r="J27" s="4"/>
      <c r="K27" s="4"/>
      <c r="L27" s="4"/>
      <c r="M27" s="4"/>
      <c r="N27" s="4"/>
    </row>
    <row r="28" spans="1:14" ht="33" customHeight="1">
      <c r="A28" s="109" t="s">
        <v>54</v>
      </c>
      <c r="D28" s="107"/>
      <c r="G28" s="6"/>
      <c r="H28" s="5"/>
      <c r="I28" s="30"/>
      <c r="J28" s="4"/>
      <c r="K28" s="4"/>
      <c r="L28" s="4"/>
      <c r="M28" s="4"/>
      <c r="N28" s="4"/>
    </row>
    <row r="29" spans="1:14" ht="17.25" customHeight="1">
      <c r="A29" s="106" t="s">
        <v>42</v>
      </c>
      <c r="B29" s="105">
        <v>0</v>
      </c>
      <c r="C29" s="54">
        <v>55</v>
      </c>
      <c r="D29" s="103">
        <f>C29*B29</f>
        <v>0</v>
      </c>
      <c r="G29" s="6"/>
      <c r="H29" s="5"/>
      <c r="I29" s="30"/>
      <c r="J29" s="4"/>
      <c r="K29" s="4"/>
      <c r="L29" s="4"/>
      <c r="M29" s="4"/>
      <c r="N29" s="4"/>
    </row>
    <row r="30" spans="1:14" ht="17.25" customHeight="1">
      <c r="A30" s="106" t="s">
        <v>43</v>
      </c>
      <c r="B30" s="105">
        <v>0</v>
      </c>
      <c r="C30" s="54">
        <v>58</v>
      </c>
      <c r="D30" s="103">
        <f t="shared" ref="D30:D32" si="0">C30*B30</f>
        <v>0</v>
      </c>
      <c r="G30" s="6"/>
      <c r="H30" s="5"/>
      <c r="I30" s="30"/>
      <c r="J30" s="4"/>
      <c r="K30" s="4"/>
      <c r="L30" s="4"/>
      <c r="M30" s="4"/>
      <c r="N30" s="4"/>
    </row>
    <row r="31" spans="1:14" ht="17.25" customHeight="1">
      <c r="A31" s="106" t="s">
        <v>44</v>
      </c>
      <c r="B31" s="105">
        <v>0</v>
      </c>
      <c r="C31" s="54">
        <v>60</v>
      </c>
      <c r="D31" s="103">
        <f t="shared" si="0"/>
        <v>0</v>
      </c>
      <c r="G31" s="6"/>
      <c r="H31" s="5"/>
      <c r="I31" s="30"/>
      <c r="J31" s="4"/>
      <c r="K31" s="4"/>
      <c r="L31" s="4"/>
      <c r="M31" s="4"/>
      <c r="N31" s="4"/>
    </row>
    <row r="32" spans="1:14" ht="17.25" customHeight="1">
      <c r="A32" s="106" t="s">
        <v>40</v>
      </c>
      <c r="B32" s="105">
        <v>0</v>
      </c>
      <c r="C32" s="54">
        <v>62</v>
      </c>
      <c r="D32" s="103">
        <f t="shared" si="0"/>
        <v>0</v>
      </c>
      <c r="G32" s="6"/>
      <c r="H32" s="5"/>
      <c r="I32" s="30"/>
      <c r="J32" s="4"/>
      <c r="K32" s="4"/>
      <c r="L32" s="4"/>
      <c r="M32" s="4"/>
      <c r="N32" s="4"/>
    </row>
    <row r="33" spans="1:14" ht="15.75" customHeight="1">
      <c r="A33" s="110"/>
      <c r="B33" s="51"/>
      <c r="C33" s="111"/>
      <c r="D33" s="112"/>
      <c r="G33" s="6"/>
      <c r="H33" s="5"/>
      <c r="I33" s="31"/>
      <c r="J33" s="4"/>
      <c r="K33" s="4"/>
      <c r="L33" s="4"/>
      <c r="M33" s="4"/>
      <c r="N33" s="4"/>
    </row>
    <row r="34" spans="1:14" ht="15.75" customHeight="1">
      <c r="A34" s="101"/>
      <c r="B34" s="51"/>
      <c r="C34" s="111"/>
      <c r="D34" s="103">
        <f>SUM(D29:D33)</f>
        <v>0</v>
      </c>
      <c r="G34" s="6"/>
      <c r="H34" s="5"/>
      <c r="I34" s="31"/>
      <c r="J34" s="4"/>
      <c r="K34" s="4"/>
      <c r="L34" s="4"/>
      <c r="M34" s="4"/>
      <c r="N34" s="4"/>
    </row>
    <row r="35" spans="1:14" ht="15.75" customHeight="1">
      <c r="A35" s="101"/>
      <c r="B35" s="51"/>
      <c r="C35" s="111"/>
      <c r="D35" s="103"/>
      <c r="G35" s="6"/>
      <c r="H35" s="5"/>
      <c r="I35" s="31"/>
      <c r="J35" s="4"/>
      <c r="K35" s="4"/>
      <c r="L35" s="4"/>
      <c r="M35" s="4"/>
      <c r="N35" s="4"/>
    </row>
    <row r="36" spans="1:14" ht="15.75" customHeight="1">
      <c r="A36" s="113" t="s">
        <v>15</v>
      </c>
      <c r="B36" s="6"/>
      <c r="C36" s="6" t="s">
        <v>4</v>
      </c>
      <c r="D36" s="114"/>
      <c r="G36" s="6"/>
      <c r="H36" s="5"/>
      <c r="I36" s="32"/>
      <c r="J36" s="23"/>
      <c r="K36" s="24"/>
      <c r="L36" s="23"/>
      <c r="M36" s="4"/>
      <c r="N36" s="4"/>
    </row>
    <row r="37" spans="1:14" ht="29.1" customHeight="1">
      <c r="A37" s="115" t="s">
        <v>16</v>
      </c>
      <c r="D37" s="114">
        <v>0</v>
      </c>
      <c r="G37" s="6"/>
      <c r="H37" s="5"/>
      <c r="I37" s="22"/>
      <c r="J37" s="23"/>
      <c r="K37" s="23"/>
      <c r="L37" s="23"/>
      <c r="M37" s="4"/>
      <c r="N37" s="4"/>
    </row>
    <row r="38" spans="1:14" ht="15.75" customHeight="1">
      <c r="A38" s="116" t="s">
        <v>17</v>
      </c>
      <c r="B38" s="6"/>
      <c r="C38" s="6"/>
      <c r="D38" s="114">
        <f>SUM(D34*9%)</f>
        <v>0</v>
      </c>
      <c r="G38" s="6"/>
      <c r="H38" s="4"/>
      <c r="I38" s="22"/>
      <c r="J38" s="23"/>
      <c r="K38" s="23"/>
      <c r="L38" s="23"/>
      <c r="M38" s="4"/>
      <c r="N38" s="4"/>
    </row>
    <row r="39" spans="1:14" ht="15.75" customHeight="1">
      <c r="A39" s="117" t="s">
        <v>13</v>
      </c>
      <c r="B39" s="35"/>
      <c r="C39" s="35"/>
      <c r="D39" s="118">
        <f>SUM(D34:D38)</f>
        <v>0</v>
      </c>
      <c r="G39" s="6"/>
      <c r="H39" s="4"/>
      <c r="I39" s="4"/>
      <c r="J39" s="4"/>
      <c r="K39" s="4"/>
      <c r="L39" s="4"/>
      <c r="M39" s="4"/>
      <c r="N39" s="4"/>
    </row>
    <row r="40" spans="1:14" ht="15.75" customHeight="1">
      <c r="A40" s="119" t="s">
        <v>18</v>
      </c>
      <c r="D40" s="86"/>
      <c r="H40" s="4"/>
      <c r="I40" s="4"/>
    </row>
    <row r="41" spans="1:14" ht="15.75" customHeight="1">
      <c r="A41" s="120" t="s">
        <v>19</v>
      </c>
      <c r="D41" s="86"/>
      <c r="H41" s="4"/>
      <c r="I41" s="4"/>
    </row>
    <row r="42" spans="1:14" ht="15.75" customHeight="1">
      <c r="A42" s="120" t="s">
        <v>20</v>
      </c>
      <c r="B42" s="4"/>
      <c r="C42" s="4"/>
      <c r="D42" s="86"/>
      <c r="G42" s="26"/>
      <c r="H42" s="4"/>
      <c r="I42" s="4"/>
    </row>
    <row r="43" spans="1:14" ht="15.75" customHeight="1">
      <c r="A43" s="120" t="s">
        <v>21</v>
      </c>
      <c r="B43" s="4"/>
      <c r="C43" s="4"/>
      <c r="D43" s="86"/>
    </row>
    <row r="44" spans="1:14" ht="15.75" customHeight="1">
      <c r="A44" s="121" t="s">
        <v>22</v>
      </c>
      <c r="B44" s="4"/>
      <c r="C44" s="4"/>
      <c r="D44" s="86"/>
    </row>
    <row r="45" spans="1:14" ht="15.75" customHeight="1">
      <c r="A45" s="120" t="s">
        <v>70</v>
      </c>
      <c r="B45" s="4"/>
      <c r="C45" s="4"/>
      <c r="D45" s="86"/>
    </row>
    <row r="46" spans="1:14" ht="12" customHeight="1">
      <c r="A46" s="110" t="s">
        <v>71</v>
      </c>
      <c r="B46" s="4"/>
      <c r="C46" s="4"/>
      <c r="D46" s="86"/>
    </row>
    <row r="47" spans="1:14" ht="15.75" customHeight="1">
      <c r="A47" s="122" t="s">
        <v>46</v>
      </c>
      <c r="B47" s="4"/>
      <c r="C47" s="6"/>
      <c r="D47" s="86"/>
    </row>
    <row r="48" spans="1:14" ht="15.75" customHeight="1">
      <c r="A48" s="123" t="s">
        <v>47</v>
      </c>
      <c r="B48" s="4" t="s">
        <v>4</v>
      </c>
      <c r="C48" s="6"/>
      <c r="D48" s="80"/>
    </row>
    <row r="49" spans="1:4" ht="12" customHeight="1">
      <c r="A49" s="119"/>
      <c r="B49" s="147"/>
      <c r="C49" s="147"/>
      <c r="D49" s="148"/>
    </row>
    <row r="50" spans="1:4" ht="16.5" customHeight="1">
      <c r="A50" s="127" t="s">
        <v>25</v>
      </c>
      <c r="B50" s="128"/>
      <c r="C50" s="128"/>
      <c r="D50" s="129"/>
    </row>
    <row r="51" spans="1:4" ht="15.75" customHeight="1">
      <c r="A51" s="130"/>
      <c r="B51" s="131"/>
      <c r="C51" s="131"/>
      <c r="D51" s="132"/>
    </row>
    <row r="52" spans="1:4" ht="15.75" customHeight="1">
      <c r="A52" s="133" t="s">
        <v>69</v>
      </c>
      <c r="B52" s="134"/>
      <c r="C52" s="134"/>
      <c r="D52" s="135"/>
    </row>
    <row r="53" spans="1:4" ht="30" customHeight="1">
      <c r="A53" s="124" t="s">
        <v>24</v>
      </c>
      <c r="B53" s="124"/>
      <c r="C53" s="124"/>
      <c r="D53" s="124"/>
    </row>
    <row r="54" spans="1:4" ht="15.75" customHeight="1"/>
    <row r="55" spans="1:4" ht="15.75" customHeight="1"/>
    <row r="56" spans="1:4" ht="15.75" customHeight="1"/>
    <row r="57" spans="1:4" ht="15.75" customHeight="1"/>
    <row r="58" spans="1:4" ht="15.75" customHeight="1"/>
    <row r="59" spans="1:4" ht="15.75" customHeight="1"/>
    <row r="60" spans="1:4" ht="15.75" customHeight="1"/>
    <row r="61" spans="1:4" ht="15.75" customHeight="1"/>
    <row r="62" spans="1:4" ht="15.75" customHeight="1"/>
    <row r="63" spans="1:4" ht="15.75" customHeight="1"/>
    <row r="64" spans="1: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</sheetData>
  <mergeCells count="13">
    <mergeCell ref="A53:D53"/>
    <mergeCell ref="A26:B26"/>
    <mergeCell ref="A50:D51"/>
    <mergeCell ref="A52:D52"/>
    <mergeCell ref="B1:D1"/>
    <mergeCell ref="B2:D2"/>
    <mergeCell ref="B3:D3"/>
    <mergeCell ref="B4:D4"/>
    <mergeCell ref="B5:D5"/>
    <mergeCell ref="B6:D6"/>
    <mergeCell ref="B49:D49"/>
    <mergeCell ref="A10:C10"/>
    <mergeCell ref="B16:C16"/>
  </mergeCells>
  <hyperlinks>
    <hyperlink ref="B4" r:id="rId1" xr:uid="{00000000-0004-0000-0000-000000000000}"/>
  </hyperlinks>
  <pageMargins left="0.70866141732283505" right="0.70866141732283505" top="0.15748031496063" bottom="0.15748031496063" header="0" footer="0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85205-B284-42ED-82F3-6440ABA4AC5D}">
  <dimension ref="A1:N1001"/>
  <sheetViews>
    <sheetView topLeftCell="A3" workbookViewId="0">
      <selection activeCell="F29" sqref="F29"/>
    </sheetView>
  </sheetViews>
  <sheetFormatPr defaultColWidth="14.42578125" defaultRowHeight="15" customHeight="1"/>
  <cols>
    <col min="1" max="1" width="49" customWidth="1"/>
    <col min="2" max="2" width="9.85546875" customWidth="1"/>
    <col min="3" max="3" width="11.42578125" customWidth="1"/>
    <col min="4" max="4" width="12.140625" customWidth="1"/>
    <col min="5" max="8" width="9" customWidth="1"/>
    <col min="9" max="9" width="29.42578125" customWidth="1"/>
    <col min="10" max="26" width="9" customWidth="1"/>
  </cols>
  <sheetData>
    <row r="1" spans="1:9" ht="16.5">
      <c r="A1" s="36"/>
      <c r="B1" s="161" t="s">
        <v>0</v>
      </c>
      <c r="C1" s="162"/>
      <c r="D1" s="163"/>
    </row>
    <row r="2" spans="1:9" ht="16.5">
      <c r="A2" s="37"/>
      <c r="B2" s="139" t="s">
        <v>1</v>
      </c>
      <c r="C2" s="140"/>
      <c r="D2" s="157"/>
    </row>
    <row r="3" spans="1:9" ht="16.5">
      <c r="A3" s="39"/>
      <c r="B3" s="142">
        <v>98539086</v>
      </c>
      <c r="C3" s="140"/>
      <c r="D3" s="157"/>
    </row>
    <row r="4" spans="1:9" ht="16.5" customHeight="1">
      <c r="A4" s="40"/>
      <c r="B4" s="143" t="s">
        <v>2</v>
      </c>
      <c r="C4" s="140"/>
      <c r="D4" s="157"/>
    </row>
    <row r="5" spans="1:9" ht="16.5" customHeight="1">
      <c r="A5" s="40"/>
      <c r="B5" s="143" t="s">
        <v>3</v>
      </c>
      <c r="C5" s="140"/>
      <c r="D5" s="157"/>
      <c r="I5" s="28" t="s">
        <v>4</v>
      </c>
    </row>
    <row r="6" spans="1:9">
      <c r="A6" s="40"/>
      <c r="B6" s="144" t="s">
        <v>26</v>
      </c>
      <c r="C6" s="145"/>
      <c r="D6" s="164"/>
    </row>
    <row r="7" spans="1:9">
      <c r="A7" s="41" t="s">
        <v>6</v>
      </c>
      <c r="B7" s="1"/>
      <c r="C7" s="29"/>
      <c r="D7" s="42"/>
      <c r="G7" s="2"/>
    </row>
    <row r="8" spans="1:9">
      <c r="A8" s="62" t="s">
        <v>27</v>
      </c>
      <c r="B8" s="43"/>
      <c r="C8" s="43"/>
      <c r="D8" s="44"/>
      <c r="G8" s="3"/>
    </row>
    <row r="9" spans="1:9">
      <c r="A9" s="45" t="s">
        <v>28</v>
      </c>
      <c r="B9" s="4"/>
      <c r="C9" s="4"/>
      <c r="D9" s="44"/>
      <c r="G9" s="3"/>
    </row>
    <row r="10" spans="1:9">
      <c r="A10" s="45" t="s">
        <v>29</v>
      </c>
      <c r="B10" s="4"/>
      <c r="C10" s="4"/>
      <c r="D10" s="44"/>
      <c r="G10" s="3"/>
      <c r="H10" s="5"/>
      <c r="I10" s="5"/>
    </row>
    <row r="11" spans="1:9">
      <c r="A11" s="45"/>
      <c r="B11" s="4"/>
      <c r="C11" s="4"/>
      <c r="D11" s="44"/>
      <c r="G11" s="6"/>
      <c r="H11" s="5"/>
      <c r="I11" s="5"/>
    </row>
    <row r="12" spans="1:9">
      <c r="A12" s="46" t="s">
        <v>30</v>
      </c>
      <c r="B12" s="4"/>
      <c r="C12" s="4"/>
      <c r="D12" s="44"/>
      <c r="G12" s="7"/>
      <c r="H12" s="5"/>
      <c r="I12" s="8"/>
    </row>
    <row r="13" spans="1:9">
      <c r="A13" s="47" t="s">
        <v>9</v>
      </c>
      <c r="B13" s="43"/>
      <c r="C13" s="4"/>
      <c r="D13" s="44"/>
      <c r="G13" s="9"/>
      <c r="H13" s="5"/>
      <c r="I13" s="8"/>
    </row>
    <row r="14" spans="1:9">
      <c r="A14" s="47"/>
      <c r="B14" s="43"/>
      <c r="C14" s="4"/>
      <c r="D14" s="44"/>
      <c r="G14" s="9"/>
      <c r="H14" s="5"/>
      <c r="I14" s="8"/>
    </row>
    <row r="15" spans="1:9">
      <c r="A15" s="62" t="s">
        <v>31</v>
      </c>
      <c r="B15" s="43"/>
      <c r="C15" s="4"/>
      <c r="D15" s="44"/>
      <c r="G15" s="9"/>
      <c r="H15" s="5"/>
      <c r="I15" s="8"/>
    </row>
    <row r="16" spans="1:9">
      <c r="A16" s="39" t="s">
        <v>32</v>
      </c>
      <c r="B16" s="43"/>
      <c r="C16" s="4"/>
      <c r="D16" s="44"/>
      <c r="G16" s="9"/>
      <c r="H16" s="5"/>
      <c r="I16" s="8"/>
    </row>
    <row r="17" spans="1:14">
      <c r="A17" s="46" t="s">
        <v>7</v>
      </c>
      <c r="B17" s="43"/>
      <c r="C17" s="4"/>
      <c r="D17" s="44"/>
      <c r="G17" s="9"/>
      <c r="H17" s="5"/>
      <c r="I17" s="8"/>
    </row>
    <row r="18" spans="1:14">
      <c r="A18" s="45" t="s">
        <v>33</v>
      </c>
      <c r="B18" s="43"/>
      <c r="C18" s="4"/>
      <c r="D18" s="44"/>
      <c r="G18" s="9"/>
      <c r="H18" s="5"/>
      <c r="I18" s="8"/>
    </row>
    <row r="19" spans="1:14">
      <c r="A19" s="47"/>
      <c r="B19" s="6"/>
      <c r="C19" s="4"/>
      <c r="D19" s="44"/>
      <c r="G19" s="9"/>
      <c r="H19" s="5"/>
      <c r="I19" s="8"/>
    </row>
    <row r="20" spans="1:14">
      <c r="A20" s="48" t="s">
        <v>10</v>
      </c>
      <c r="B20" s="27" t="s">
        <v>11</v>
      </c>
      <c r="C20" s="27" t="s">
        <v>12</v>
      </c>
      <c r="D20" s="49" t="s">
        <v>13</v>
      </c>
      <c r="F20" s="12"/>
      <c r="G20" s="13"/>
      <c r="H20" s="5"/>
      <c r="I20" s="8"/>
    </row>
    <row r="21" spans="1:14" ht="15.75" customHeight="1">
      <c r="A21" s="63" t="s">
        <v>34</v>
      </c>
      <c r="B21" s="10"/>
      <c r="C21" s="11"/>
      <c r="D21" s="64"/>
      <c r="F21" s="14"/>
      <c r="G21" s="6"/>
      <c r="H21" s="15"/>
      <c r="I21" s="15"/>
    </row>
    <row r="22" spans="1:14" ht="15.75" customHeight="1">
      <c r="A22" s="73" t="s">
        <v>48</v>
      </c>
      <c r="B22" s="65">
        <v>0</v>
      </c>
      <c r="C22" s="66">
        <v>22</v>
      </c>
      <c r="D22" s="67">
        <f>SUM(B22*C22)</f>
        <v>0</v>
      </c>
      <c r="F22" s="16"/>
      <c r="G22" s="6"/>
      <c r="H22" s="5"/>
      <c r="I22" s="17"/>
    </row>
    <row r="23" spans="1:14" ht="15.75" customHeight="1">
      <c r="A23" s="55"/>
      <c r="B23" s="51"/>
      <c r="C23" s="54"/>
      <c r="D23" s="52"/>
      <c r="F23" s="18"/>
      <c r="G23" s="6"/>
      <c r="H23" s="5"/>
      <c r="I23" s="17"/>
    </row>
    <row r="24" spans="1:14" ht="15.75" customHeight="1">
      <c r="A24" s="55"/>
      <c r="B24" s="51"/>
      <c r="C24" s="54"/>
      <c r="D24" s="52"/>
      <c r="F24" s="19"/>
      <c r="G24" s="6"/>
      <c r="H24" s="5"/>
      <c r="I24" s="17"/>
    </row>
    <row r="25" spans="1:14" ht="9.75" customHeight="1">
      <c r="A25" s="50"/>
      <c r="B25" s="51"/>
      <c r="C25" s="54"/>
      <c r="D25" s="52"/>
      <c r="G25" s="6"/>
      <c r="H25" s="5"/>
      <c r="I25" s="17"/>
    </row>
    <row r="26" spans="1:14" ht="18" customHeight="1">
      <c r="A26" s="68" t="s">
        <v>49</v>
      </c>
      <c r="D26" s="52"/>
      <c r="G26" s="6"/>
      <c r="H26" s="5"/>
      <c r="I26" s="17"/>
    </row>
    <row r="27" spans="1:14" ht="15.75" customHeight="1">
      <c r="A27" s="53" t="s">
        <v>52</v>
      </c>
      <c r="B27" s="65"/>
      <c r="C27" s="66">
        <v>13</v>
      </c>
      <c r="D27" s="67">
        <f t="shared" ref="D27:D30" si="0">SUM(B27*C27)</f>
        <v>0</v>
      </c>
      <c r="G27" s="6"/>
      <c r="H27" s="5"/>
      <c r="I27" s="17"/>
      <c r="J27" s="4"/>
      <c r="K27" s="4"/>
      <c r="L27" s="4"/>
      <c r="M27" s="4"/>
      <c r="N27" s="4"/>
    </row>
    <row r="28" spans="1:14" ht="18" customHeight="1">
      <c r="A28" s="50" t="s">
        <v>53</v>
      </c>
      <c r="B28" s="65"/>
      <c r="C28" s="66">
        <v>14</v>
      </c>
      <c r="D28" s="67">
        <f t="shared" si="0"/>
        <v>0</v>
      </c>
      <c r="G28" s="6"/>
      <c r="H28" s="5"/>
      <c r="I28" s="20"/>
      <c r="J28" s="4"/>
      <c r="K28" s="4"/>
      <c r="L28" s="4"/>
      <c r="M28" s="4"/>
      <c r="N28" s="4"/>
    </row>
    <row r="29" spans="1:14" ht="15.75" customHeight="1">
      <c r="A29" s="50" t="s">
        <v>50</v>
      </c>
      <c r="B29" s="65"/>
      <c r="C29" s="66">
        <v>15</v>
      </c>
      <c r="D29" s="67">
        <f t="shared" si="0"/>
        <v>0</v>
      </c>
      <c r="G29" s="6"/>
      <c r="H29" s="5"/>
      <c r="I29" s="21"/>
      <c r="J29" s="4"/>
      <c r="K29" s="4"/>
      <c r="L29" s="4"/>
      <c r="M29" s="4"/>
      <c r="N29" s="4"/>
    </row>
    <row r="30" spans="1:14" ht="15.75" customHeight="1">
      <c r="A30" s="50" t="s">
        <v>40</v>
      </c>
      <c r="B30" s="65"/>
      <c r="C30" s="66">
        <v>16</v>
      </c>
      <c r="D30" s="69">
        <f t="shared" si="0"/>
        <v>0</v>
      </c>
      <c r="G30" s="6"/>
      <c r="H30" s="5"/>
      <c r="I30" s="22"/>
      <c r="J30" s="23"/>
      <c r="K30" s="24"/>
      <c r="L30" s="23"/>
      <c r="M30" s="4"/>
      <c r="N30" s="4"/>
    </row>
    <row r="31" spans="1:14" ht="15.75" customHeight="1">
      <c r="A31" s="56"/>
      <c r="C31" s="70"/>
      <c r="D31" s="52">
        <f>SUM(D22:D30)</f>
        <v>0</v>
      </c>
      <c r="G31" s="6"/>
      <c r="H31" s="5"/>
      <c r="I31" s="22"/>
      <c r="J31" s="23"/>
      <c r="K31" s="23"/>
      <c r="L31" s="23"/>
      <c r="M31" s="4"/>
      <c r="N31" s="4"/>
    </row>
    <row r="32" spans="1:14" ht="15.75" customHeight="1">
      <c r="A32" s="57" t="s">
        <v>35</v>
      </c>
      <c r="B32" s="6"/>
      <c r="C32" s="6"/>
      <c r="D32" s="52">
        <f>D31*9%</f>
        <v>0</v>
      </c>
      <c r="G32" s="6"/>
      <c r="H32" s="4"/>
      <c r="I32" s="22"/>
      <c r="J32" s="23"/>
      <c r="K32" s="23"/>
      <c r="L32" s="23"/>
      <c r="M32" s="4"/>
      <c r="N32" s="4"/>
    </row>
    <row r="33" spans="1:14" ht="15.75" customHeight="1">
      <c r="A33" s="71" t="s">
        <v>13</v>
      </c>
      <c r="B33" s="25"/>
      <c r="C33" s="25"/>
      <c r="D33" s="72">
        <f>SUM(D26:D32)</f>
        <v>0</v>
      </c>
      <c r="G33" s="6"/>
      <c r="H33" s="4"/>
      <c r="I33" s="4"/>
      <c r="J33" s="4"/>
      <c r="K33" s="4"/>
      <c r="L33" s="4"/>
      <c r="M33" s="4"/>
      <c r="N33" s="4"/>
    </row>
    <row r="34" spans="1:14" ht="15.75" customHeight="1">
      <c r="A34" s="46" t="s">
        <v>36</v>
      </c>
      <c r="D34" s="58"/>
      <c r="H34" s="4"/>
      <c r="I34" s="4"/>
    </row>
    <row r="35" spans="1:14" ht="15.75" customHeight="1">
      <c r="A35" s="46" t="s">
        <v>19</v>
      </c>
      <c r="D35" s="58"/>
      <c r="H35" s="4"/>
      <c r="I35" s="4"/>
    </row>
    <row r="36" spans="1:14" ht="15.75" customHeight="1">
      <c r="A36" s="46" t="s">
        <v>20</v>
      </c>
      <c r="D36" s="58"/>
      <c r="G36" s="26"/>
      <c r="H36" s="4"/>
      <c r="I36" s="4"/>
    </row>
    <row r="37" spans="1:14" ht="15.75" customHeight="1">
      <c r="A37" s="46" t="s">
        <v>21</v>
      </c>
      <c r="D37" s="58"/>
    </row>
    <row r="38" spans="1:14" ht="15.75" customHeight="1">
      <c r="A38" s="59" t="s">
        <v>22</v>
      </c>
      <c r="B38" s="4"/>
      <c r="C38" s="4"/>
      <c r="D38" s="58"/>
    </row>
    <row r="39" spans="1:14" ht="15.75" customHeight="1">
      <c r="A39" s="46" t="s">
        <v>23</v>
      </c>
      <c r="B39" s="4"/>
      <c r="C39" s="4"/>
      <c r="D39" s="58"/>
    </row>
    <row r="40" spans="1:14" ht="15.75" customHeight="1">
      <c r="A40" s="56"/>
      <c r="B40" s="4"/>
      <c r="C40" s="4"/>
      <c r="D40" s="58"/>
    </row>
    <row r="41" spans="1:14" ht="15.75" customHeight="1">
      <c r="A41" s="60" t="s">
        <v>46</v>
      </c>
      <c r="B41" s="4"/>
      <c r="C41" s="4"/>
      <c r="D41" s="58"/>
    </row>
    <row r="42" spans="1:14" ht="15.75" customHeight="1">
      <c r="A42" s="61" t="s">
        <v>51</v>
      </c>
      <c r="B42" s="4" t="s">
        <v>4</v>
      </c>
      <c r="D42" s="38"/>
    </row>
    <row r="43" spans="1:14" ht="18" customHeight="1">
      <c r="A43" s="47"/>
      <c r="B43" s="4"/>
      <c r="C43" s="6"/>
      <c r="D43" s="58"/>
    </row>
    <row r="44" spans="1:14" ht="17.25" customHeight="1">
      <c r="A44" s="152" t="s">
        <v>25</v>
      </c>
      <c r="B44" s="128"/>
      <c r="C44" s="128"/>
      <c r="D44" s="153"/>
    </row>
    <row r="45" spans="1:14" ht="15.75" customHeight="1">
      <c r="A45" s="154"/>
      <c r="B45" s="131"/>
      <c r="C45" s="131"/>
      <c r="D45" s="155"/>
    </row>
    <row r="46" spans="1:14" ht="15.75" customHeight="1">
      <c r="A46" s="156"/>
      <c r="B46" s="140"/>
      <c r="C46" s="140"/>
      <c r="D46" s="157"/>
    </row>
    <row r="47" spans="1:14" ht="15.75" customHeight="1" thickBot="1">
      <c r="A47" s="158" t="s">
        <v>37</v>
      </c>
      <c r="B47" s="159"/>
      <c r="C47" s="159"/>
      <c r="D47" s="160"/>
    </row>
    <row r="48" spans="1:14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9">
    <mergeCell ref="A44:D45"/>
    <mergeCell ref="A46:D46"/>
    <mergeCell ref="A47:D47"/>
    <mergeCell ref="B1:D1"/>
    <mergeCell ref="B2:D2"/>
    <mergeCell ref="B3:D3"/>
    <mergeCell ref="B4:D4"/>
    <mergeCell ref="B5:D5"/>
    <mergeCell ref="B6:D6"/>
  </mergeCells>
  <hyperlinks>
    <hyperlink ref="B4" r:id="rId1" xr:uid="{8DA74704-4B6B-40B3-B4F9-F88BCFB35BF0}"/>
  </hyperlinks>
  <pageMargins left="0.70866141732283505" right="0.70866141732283505" top="0.15748031496063" bottom="0.15748031496063" header="0" footer="0"/>
  <pageSetup paperSize="9" orientation="portrait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Mooncake Flyer</vt:lpstr>
      <vt:lpstr>Order Form</vt:lpstr>
      <vt:lpstr>Sponsoring Order Form 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AGM SG</dc:creator>
  <cp:keywords/>
  <dc:description/>
  <cp:lastModifiedBy>SG Events Felicity Ngiam</cp:lastModifiedBy>
  <cp:revision/>
  <cp:lastPrinted>2025-07-21T03:12:17Z</cp:lastPrinted>
  <dcterms:created xsi:type="dcterms:W3CDTF">2023-08-28T03:36:21Z</dcterms:created>
  <dcterms:modified xsi:type="dcterms:W3CDTF">2025-07-21T03:12:27Z</dcterms:modified>
  <cp:category/>
  <cp:contentStatus/>
</cp:coreProperties>
</file>